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EN\Desktop\izvršenje plana 2023\"/>
    </mc:Choice>
  </mc:AlternateContent>
  <bookViews>
    <workbookView xWindow="0" yWindow="0" windowWidth="17256" windowHeight="5844"/>
  </bookViews>
  <sheets>
    <sheet name="OŠ KAMEN ŠINE " sheetId="31" r:id="rId1"/>
  </sheets>
  <definedNames>
    <definedName name="_xlnm.Print_Titles" localSheetId="0">'OŠ KAMEN ŠINE 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31" l="1"/>
  <c r="J6" i="31" l="1"/>
  <c r="J7" i="31"/>
  <c r="E8" i="31"/>
  <c r="E10" i="31" s="1"/>
  <c r="I8" i="31"/>
  <c r="I10" i="31" s="1"/>
  <c r="H8" i="31"/>
  <c r="H10" i="31" s="1"/>
  <c r="G8" i="31"/>
  <c r="G10" i="31" s="1"/>
  <c r="F8" i="31"/>
  <c r="F10" i="31" s="1"/>
  <c r="C8" i="31"/>
  <c r="J8" i="31" l="1"/>
  <c r="J10" i="31"/>
</calcChain>
</file>

<file path=xl/sharedStrings.xml><?xml version="1.0" encoding="utf-8"?>
<sst xmlns="http://schemas.openxmlformats.org/spreadsheetml/2006/main" count="27" uniqueCount="26">
  <si>
    <t>PK:</t>
  </si>
  <si>
    <t>(RKP broj i naziv korisnika)</t>
  </si>
  <si>
    <t>Rekapitulacija rezultata PK po izvorima</t>
  </si>
  <si>
    <t>3.2.1. (3.2.) 
Vlastiti prihodi PK</t>
  </si>
  <si>
    <t>4.8.1. (4.8.)
Prihodi za posebne namjene PK</t>
  </si>
  <si>
    <t>5.4.1. (5.4.)
Pomoći PK</t>
  </si>
  <si>
    <t>6.2.1.(6.2.) 
Donacije PK</t>
  </si>
  <si>
    <t>Ukupno tekuća godina</t>
  </si>
  <si>
    <t>Ostvarenje prihoda</t>
  </si>
  <si>
    <t>Ostvarenje rashoda</t>
  </si>
  <si>
    <t>3(1-2)</t>
  </si>
  <si>
    <t>Rezultat tekuće godine</t>
  </si>
  <si>
    <t xml:space="preserve">Rezultat prethodne godine </t>
  </si>
  <si>
    <t>7(5+6)</t>
  </si>
  <si>
    <t>Rezultat - za naredno razdoblje</t>
  </si>
  <si>
    <t>3.2.2.
Vlastiti prihodi PK - prenesena sredstva</t>
  </si>
  <si>
    <t>4.8.2.
Prihodi za posebne namjene PK - prenesena sredstva</t>
  </si>
  <si>
    <t>5.4.2
Pomoći PK - prenesena sredstva</t>
  </si>
  <si>
    <t>6.2.2.
Donacije PK - prenesena sredstva</t>
  </si>
  <si>
    <t xml:space="preserve">OSNOVNA ŠKOLA KAMEN ŠINE  </t>
  </si>
  <si>
    <t xml:space="preserve"> </t>
  </si>
  <si>
    <t>5.3.1. (5.3.)
Pomoći -Županijski proračun  PK</t>
  </si>
  <si>
    <t>5.3.2.
Pomoći -Županijski proračun  PK</t>
  </si>
  <si>
    <t xml:space="preserve">2023. godina
</t>
  </si>
  <si>
    <t>1.1.1. / 4.4.1.
Grad Split</t>
  </si>
  <si>
    <t xml:space="preserve">1.1.1. / 4.4.1
Grad Split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</si>
</sst>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indexed="30"/>
      <name val="Calibri"/>
      <family val="2"/>
      <charset val="238"/>
    </font>
    <font>
      <b/>
      <i/>
      <sz val="11"/>
      <color indexed="3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20" borderId="1" applyNumberFormat="0" applyFont="0" applyAlignment="0" applyProtection="0"/>
    <xf numFmtId="0" fontId="8" fillId="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5" fillId="21" borderId="7" applyNumberFormat="0" applyAlignment="0" applyProtection="0"/>
    <xf numFmtId="0" fontId="5" fillId="21" borderId="2" applyNumberFormat="0" applyAlignment="0" applyProtection="0"/>
    <xf numFmtId="0" fontId="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3" fillId="0" borderId="8" applyNumberFormat="0" applyFill="0" applyAlignment="0" applyProtection="0"/>
    <xf numFmtId="0" fontId="6" fillId="22" borderId="3" applyNumberFormat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7" borderId="2" applyNumberFormat="0" applyAlignment="0" applyProtection="0"/>
  </cellStyleXfs>
  <cellXfs count="62">
    <xf numFmtId="0" fontId="0" fillId="0" borderId="0" xfId="0"/>
    <xf numFmtId="4" fontId="0" fillId="0" borderId="0" xfId="0" applyNumberFormat="1"/>
    <xf numFmtId="0" fontId="19" fillId="0" borderId="0" xfId="0" applyFont="1"/>
    <xf numFmtId="0" fontId="19" fillId="0" borderId="23" xfId="0" applyFont="1" applyBorder="1" applyAlignment="1">
      <alignment horizontal="right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4" fillId="24" borderId="11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6" xfId="0" applyBorder="1"/>
    <xf numFmtId="16" fontId="25" fillId="0" borderId="13" xfId="0" applyNumberFormat="1" applyFont="1" applyBorder="1"/>
    <xf numFmtId="0" fontId="25" fillId="0" borderId="16" xfId="0" applyFont="1" applyBorder="1"/>
    <xf numFmtId="4" fontId="0" fillId="1" borderId="16" xfId="0" applyNumberFormat="1" applyFill="1" applyBorder="1"/>
    <xf numFmtId="4" fontId="0" fillId="1" borderId="17" xfId="0" applyNumberFormat="1" applyFill="1" applyBorder="1"/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/>
    <xf numFmtId="0" fontId="27" fillId="0" borderId="0" xfId="0" applyFont="1"/>
    <xf numFmtId="4" fontId="28" fillId="0" borderId="0" xfId="0" applyNumberFormat="1" applyFont="1" applyFill="1" applyBorder="1"/>
    <xf numFmtId="4" fontId="27" fillId="0" borderId="0" xfId="0" applyNumberFormat="1" applyFont="1"/>
    <xf numFmtId="4" fontId="27" fillId="0" borderId="28" xfId="0" applyNumberFormat="1" applyFont="1" applyBorder="1"/>
    <xf numFmtId="0" fontId="0" fillId="0" borderId="0" xfId="0" applyBorder="1"/>
    <xf numFmtId="0" fontId="17" fillId="25" borderId="13" xfId="0" applyFont="1" applyFill="1" applyBorder="1"/>
    <xf numFmtId="0" fontId="17" fillId="25" borderId="16" xfId="0" applyFont="1" applyFill="1" applyBorder="1"/>
    <xf numFmtId="0" fontId="29" fillId="24" borderId="11" xfId="0" applyFont="1" applyFill="1" applyBorder="1" applyAlignment="1">
      <alignment horizontal="center" vertical="center" wrapText="1"/>
    </xf>
    <xf numFmtId="4" fontId="30" fillId="0" borderId="16" xfId="0" applyNumberFormat="1" applyFont="1" applyBorder="1"/>
    <xf numFmtId="4" fontId="30" fillId="0" borderId="17" xfId="0" applyNumberFormat="1" applyFont="1" applyBorder="1"/>
    <xf numFmtId="4" fontId="31" fillId="0" borderId="16" xfId="0" applyNumberFormat="1" applyFont="1" applyBorder="1"/>
    <xf numFmtId="4" fontId="31" fillId="0" borderId="17" xfId="0" applyNumberFormat="1" applyFont="1" applyBorder="1"/>
    <xf numFmtId="0" fontId="26" fillId="27" borderId="35" xfId="0" applyFont="1" applyFill="1" applyBorder="1" applyAlignment="1">
      <alignment horizontal="center" vertical="center" wrapText="1"/>
    </xf>
    <xf numFmtId="4" fontId="17" fillId="26" borderId="22" xfId="0" applyNumberFormat="1" applyFont="1" applyFill="1" applyBorder="1" applyAlignment="1">
      <alignment horizontal="right"/>
    </xf>
    <xf numFmtId="4" fontId="17" fillId="26" borderId="14" xfId="0" applyNumberFormat="1" applyFont="1" applyFill="1" applyBorder="1" applyAlignment="1">
      <alignment horizontal="right"/>
    </xf>
    <xf numFmtId="4" fontId="17" fillId="26" borderId="27" xfId="0" applyNumberFormat="1" applyFont="1" applyFill="1" applyBorder="1" applyAlignment="1">
      <alignment horizontal="right"/>
    </xf>
    <xf numFmtId="4" fontId="17" fillId="26" borderId="20" xfId="0" applyNumberFormat="1" applyFont="1" applyFill="1" applyBorder="1" applyAlignment="1">
      <alignment horizontal="right"/>
    </xf>
    <xf numFmtId="4" fontId="17" fillId="26" borderId="15" xfId="0" applyNumberFormat="1" applyFont="1" applyFill="1" applyBorder="1" applyAlignment="1">
      <alignment horizontal="right"/>
    </xf>
    <xf numFmtId="4" fontId="30" fillId="0" borderId="31" xfId="0" applyNumberFormat="1" applyFont="1" applyBorder="1" applyAlignment="1">
      <alignment horizontal="right"/>
    </xf>
    <xf numFmtId="4" fontId="30" fillId="0" borderId="32" xfId="0" applyNumberFormat="1" applyFont="1" applyBorder="1" applyAlignment="1">
      <alignment horizontal="right"/>
    </xf>
    <xf numFmtId="4" fontId="31" fillId="0" borderId="31" xfId="0" applyNumberFormat="1" applyFont="1" applyBorder="1" applyAlignment="1">
      <alignment horizontal="right"/>
    </xf>
    <xf numFmtId="4" fontId="31" fillId="0" borderId="32" xfId="0" applyNumberFormat="1" applyFont="1" applyBorder="1" applyAlignment="1">
      <alignment horizontal="right"/>
    </xf>
    <xf numFmtId="4" fontId="0" fillId="1" borderId="31" xfId="0" applyNumberFormat="1" applyFill="1" applyBorder="1" applyAlignment="1">
      <alignment horizontal="right"/>
    </xf>
    <xf numFmtId="4" fontId="0" fillId="1" borderId="32" xfId="0" applyNumberFormat="1" applyFill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" fontId="17" fillId="26" borderId="31" xfId="0" applyNumberFormat="1" applyFont="1" applyFill="1" applyBorder="1" applyAlignment="1">
      <alignment horizontal="right"/>
    </xf>
    <xf numFmtId="4" fontId="17" fillId="26" borderId="32" xfId="0" applyNumberFormat="1" applyFont="1" applyFill="1" applyBorder="1" applyAlignment="1">
      <alignment horizontal="right"/>
    </xf>
    <xf numFmtId="4" fontId="26" fillId="0" borderId="33" xfId="0" applyNumberFormat="1" applyFont="1" applyBorder="1" applyAlignment="1">
      <alignment horizontal="center" vertical="center" wrapText="1"/>
    </xf>
    <xf numFmtId="4" fontId="26" fillId="0" borderId="34" xfId="0" applyNumberFormat="1" applyFont="1" applyBorder="1" applyAlignment="1">
      <alignment horizontal="center" vertical="center" wrapText="1"/>
    </xf>
    <xf numFmtId="4" fontId="17" fillId="26" borderId="31" xfId="0" applyNumberFormat="1" applyFont="1" applyFill="1" applyBorder="1" applyAlignment="1">
      <alignment horizontal="center"/>
    </xf>
    <xf numFmtId="4" fontId="17" fillId="26" borderId="32" xfId="0" applyNumberFormat="1" applyFont="1" applyFill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4" fontId="24" fillId="24" borderId="29" xfId="0" applyNumberFormat="1" applyFont="1" applyFill="1" applyBorder="1" applyAlignment="1">
      <alignment horizontal="center" vertical="center" wrapText="1"/>
    </xf>
    <xf numFmtId="4" fontId="24" fillId="24" borderId="30" xfId="0" applyNumberFormat="1" applyFont="1" applyFill="1" applyBorder="1" applyAlignment="1">
      <alignment horizontal="center" vertical="center" wrapText="1"/>
    </xf>
  </cellXfs>
  <cellStyles count="42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7" builtinId="31" customBuiltin="1"/>
    <cellStyle name="40% - Isticanje2" xfId="8" builtinId="35" customBuiltin="1"/>
    <cellStyle name="40% - Isticanje3" xfId="9" builtinId="39" customBuiltin="1"/>
    <cellStyle name="40% - Isticanje4" xfId="10" builtinId="43" customBuiltin="1"/>
    <cellStyle name="40% - Isticanje5" xfId="11" builtinId="47" customBuiltin="1"/>
    <cellStyle name="40% - Isticanje6" xfId="12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Bilješka" xfId="19"/>
    <cellStyle name="Dobro" xfId="20"/>
    <cellStyle name="Isticanje1" xfId="21" builtinId="29" customBuiltin="1"/>
    <cellStyle name="Isticanje2" xfId="22" builtinId="33" customBuiltin="1"/>
    <cellStyle name="Isticanje3" xfId="23" builtinId="37" customBuiltin="1"/>
    <cellStyle name="Isticanje4" xfId="24" builtinId="41" customBuiltin="1"/>
    <cellStyle name="Isticanje5" xfId="25" builtinId="45" customBuiltin="1"/>
    <cellStyle name="Isticanje6" xfId="26" builtinId="49" customBuiltin="1"/>
    <cellStyle name="Izlaz" xfId="27"/>
    <cellStyle name="Izračun" xfId="28" builtinId="22" customBuiltin="1"/>
    <cellStyle name="Loše" xfId="29" builtinId="27" customBuiltin="1"/>
    <cellStyle name="Naslov" xfId="30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eutralno" xfId="35" builtinId="28" customBuiltin="1"/>
    <cellStyle name="Normalno" xfId="0" builtinId="0"/>
    <cellStyle name="Povezana ćelija" xfId="36" builtinId="24" customBuiltin="1"/>
    <cellStyle name="Provjera ćelije" xfId="37" builtinId="23" customBuiltin="1"/>
    <cellStyle name="Tekst objašnjenja" xfId="38" builtinId="53" customBuiltin="1"/>
    <cellStyle name="Tekst upozorenja" xfId="39"/>
    <cellStyle name="Ukupni zbroj" xfId="40" builtinId="25" customBuiltin="1"/>
    <cellStyle name="Unos" xfId="41" builtinId="2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zoomScale="125" workbookViewId="0">
      <selection activeCell="J10" sqref="J10:J11"/>
    </sheetView>
  </sheetViews>
  <sheetFormatPr defaultRowHeight="14.4" x14ac:dyDescent="0.3"/>
  <cols>
    <col min="2" max="2" width="28.88671875" bestFit="1" customWidth="1"/>
    <col min="3" max="10" width="14.6640625" customWidth="1"/>
  </cols>
  <sheetData>
    <row r="1" spans="1:10" ht="15.6" x14ac:dyDescent="0.3">
      <c r="A1" s="2" t="s">
        <v>0</v>
      </c>
      <c r="B1" s="3">
        <v>13543</v>
      </c>
      <c r="C1" s="55" t="s">
        <v>19</v>
      </c>
      <c r="D1" s="55"/>
      <c r="E1" s="55"/>
      <c r="F1" s="55"/>
      <c r="G1" s="55"/>
      <c r="H1" s="55"/>
      <c r="I1" s="55"/>
      <c r="J1" s="4"/>
    </row>
    <row r="2" spans="1:10" x14ac:dyDescent="0.3">
      <c r="A2" s="5"/>
      <c r="B2" s="56" t="s">
        <v>1</v>
      </c>
      <c r="C2" s="56"/>
      <c r="D2" s="56"/>
      <c r="E2" s="6"/>
      <c r="F2" s="5"/>
      <c r="G2" s="5"/>
      <c r="H2" s="5"/>
      <c r="I2" s="5"/>
      <c r="J2" s="5"/>
    </row>
    <row r="3" spans="1:10" ht="18" x14ac:dyDescent="0.35">
      <c r="A3" s="7"/>
      <c r="B3" s="57" t="s">
        <v>2</v>
      </c>
      <c r="C3" s="57"/>
      <c r="D3" s="57"/>
      <c r="E3" s="57"/>
      <c r="F3" s="57"/>
      <c r="G3" s="57"/>
      <c r="H3" s="57"/>
      <c r="I3" s="57"/>
      <c r="J3" s="57"/>
    </row>
    <row r="4" spans="1:10" x14ac:dyDescent="0.3">
      <c r="A4" s="8"/>
      <c r="C4" s="1"/>
      <c r="D4" s="1"/>
      <c r="E4" s="1"/>
    </row>
    <row r="5" spans="1:10" ht="57.6" x14ac:dyDescent="0.3">
      <c r="A5" s="58" t="s">
        <v>23</v>
      </c>
      <c r="B5" s="59"/>
      <c r="C5" s="60" t="s">
        <v>3</v>
      </c>
      <c r="D5" s="61"/>
      <c r="E5" s="26" t="s">
        <v>4</v>
      </c>
      <c r="F5" s="9" t="s">
        <v>5</v>
      </c>
      <c r="G5" s="9" t="s">
        <v>21</v>
      </c>
      <c r="H5" s="9" t="s">
        <v>6</v>
      </c>
      <c r="I5" s="9" t="s">
        <v>24</v>
      </c>
      <c r="J5" s="10" t="s">
        <v>7</v>
      </c>
    </row>
    <row r="6" spans="1:10" x14ac:dyDescent="0.3">
      <c r="A6" s="11">
        <v>1</v>
      </c>
      <c r="B6" s="12" t="s">
        <v>8</v>
      </c>
      <c r="C6" s="37">
        <v>14281.66</v>
      </c>
      <c r="D6" s="38"/>
      <c r="E6" s="27">
        <v>58807.13</v>
      </c>
      <c r="F6" s="27">
        <v>1534116.68</v>
      </c>
      <c r="G6" s="27">
        <v>3614.24</v>
      </c>
      <c r="H6" s="27">
        <v>700</v>
      </c>
      <c r="I6" s="27">
        <v>309116.44</v>
      </c>
      <c r="J6" s="28">
        <f>C6+E6+F6+G6+H6+I6</f>
        <v>1920636.15</v>
      </c>
    </row>
    <row r="7" spans="1:10" x14ac:dyDescent="0.3">
      <c r="A7" s="11">
        <v>2</v>
      </c>
      <c r="B7" s="12" t="s">
        <v>9</v>
      </c>
      <c r="C7" s="37">
        <v>15185.02</v>
      </c>
      <c r="D7" s="38"/>
      <c r="E7" s="27">
        <v>48704.11</v>
      </c>
      <c r="F7" s="27">
        <v>1531589.14</v>
      </c>
      <c r="G7" s="27">
        <v>1647.42</v>
      </c>
      <c r="H7" s="27">
        <v>10</v>
      </c>
      <c r="I7" s="27">
        <v>309598.84999999998</v>
      </c>
      <c r="J7" s="28">
        <f>C7+E7+F7+G7+H7+I7</f>
        <v>1906734.54</v>
      </c>
    </row>
    <row r="8" spans="1:10" x14ac:dyDescent="0.3">
      <c r="A8" s="13" t="s">
        <v>10</v>
      </c>
      <c r="B8" s="14" t="s">
        <v>11</v>
      </c>
      <c r="C8" s="39">
        <f>+C6-C7</f>
        <v>-903.36000000000058</v>
      </c>
      <c r="D8" s="40"/>
      <c r="E8" s="29">
        <f>E6-E7</f>
        <v>10103.019999999997</v>
      </c>
      <c r="F8" s="29">
        <f t="shared" ref="F8:I8" si="0">+F6-F7</f>
        <v>2527.5400000000373</v>
      </c>
      <c r="G8" s="29">
        <f t="shared" si="0"/>
        <v>1966.8199999999997</v>
      </c>
      <c r="H8" s="29">
        <f t="shared" si="0"/>
        <v>690</v>
      </c>
      <c r="I8" s="29">
        <f t="shared" si="0"/>
        <v>-482.40999999997439</v>
      </c>
      <c r="J8" s="30">
        <f>C8+E8+F8+G8+H8+I8</f>
        <v>13901.610000000059</v>
      </c>
    </row>
    <row r="9" spans="1:10" x14ac:dyDescent="0.3">
      <c r="A9" s="24">
        <v>4</v>
      </c>
      <c r="B9" s="25" t="s">
        <v>12</v>
      </c>
      <c r="C9" s="41">
        <v>3339.14</v>
      </c>
      <c r="D9" s="42"/>
      <c r="E9" s="15">
        <v>-5421.14</v>
      </c>
      <c r="F9" s="15">
        <v>40.479999999999997</v>
      </c>
      <c r="G9" s="15">
        <v>-663.61</v>
      </c>
      <c r="H9" s="15">
        <v>0</v>
      </c>
      <c r="I9" s="15">
        <v>-21653.52</v>
      </c>
      <c r="J9" s="16">
        <f>C9+E9+F9+G9+H9+I9</f>
        <v>-24358.65</v>
      </c>
    </row>
    <row r="10" spans="1:10" x14ac:dyDescent="0.3">
      <c r="A10" s="43" t="s">
        <v>13</v>
      </c>
      <c r="B10" s="46" t="s">
        <v>14</v>
      </c>
      <c r="C10" s="49"/>
      <c r="D10" s="50"/>
      <c r="E10" s="32">
        <f>+E8+E9</f>
        <v>4681.8799999999965</v>
      </c>
      <c r="F10" s="32">
        <f t="shared" ref="F10:I10" si="1">+F8+F9</f>
        <v>2568.0200000000373</v>
      </c>
      <c r="G10" s="32">
        <f t="shared" si="1"/>
        <v>1303.2099999999996</v>
      </c>
      <c r="H10" s="32">
        <f t="shared" si="1"/>
        <v>690</v>
      </c>
      <c r="I10" s="32">
        <f t="shared" si="1"/>
        <v>-22135.929999999975</v>
      </c>
      <c r="J10" s="35">
        <f>C11+E10+F10+G10+H10+I10</f>
        <v>-10457.039999999943</v>
      </c>
    </row>
    <row r="11" spans="1:10" x14ac:dyDescent="0.3">
      <c r="A11" s="44"/>
      <c r="B11" s="47"/>
      <c r="C11" s="53">
        <v>2435.7800000000002</v>
      </c>
      <c r="D11" s="54"/>
      <c r="E11" s="33"/>
      <c r="F11" s="33"/>
      <c r="G11" s="33"/>
      <c r="H11" s="33"/>
      <c r="I11" s="34"/>
      <c r="J11" s="36"/>
    </row>
    <row r="12" spans="1:10" ht="86.4" x14ac:dyDescent="0.3">
      <c r="A12" s="45"/>
      <c r="B12" s="48"/>
      <c r="C12" s="51" t="s">
        <v>15</v>
      </c>
      <c r="D12" s="52"/>
      <c r="E12" s="17" t="s">
        <v>16</v>
      </c>
      <c r="F12" s="17" t="s">
        <v>17</v>
      </c>
      <c r="G12" s="17" t="s">
        <v>22</v>
      </c>
      <c r="H12" s="17" t="s">
        <v>18</v>
      </c>
      <c r="I12" s="31" t="s">
        <v>25</v>
      </c>
      <c r="J12" s="18"/>
    </row>
    <row r="13" spans="1:10" s="19" customFormat="1" x14ac:dyDescent="0.3">
      <c r="B13" s="20" t="s">
        <v>20</v>
      </c>
      <c r="C13" s="21"/>
      <c r="D13" s="21"/>
      <c r="E13" s="21"/>
      <c r="F13" s="21"/>
      <c r="G13" s="21"/>
      <c r="H13" s="22"/>
      <c r="I13" s="21"/>
      <c r="J13" s="21"/>
    </row>
    <row r="14" spans="1:10" x14ac:dyDescent="0.3">
      <c r="H14" s="23"/>
    </row>
    <row r="17" spans="5:5" x14ac:dyDescent="0.3">
      <c r="E17" t="s">
        <v>20</v>
      </c>
    </row>
  </sheetData>
  <mergeCells count="20">
    <mergeCell ref="C1:I1"/>
    <mergeCell ref="B2:D2"/>
    <mergeCell ref="B3:J3"/>
    <mergeCell ref="A5:B5"/>
    <mergeCell ref="C5:D5"/>
    <mergeCell ref="C6:D6"/>
    <mergeCell ref="C7:D7"/>
    <mergeCell ref="C8:D8"/>
    <mergeCell ref="C9:D9"/>
    <mergeCell ref="A10:A12"/>
    <mergeCell ref="B10:B12"/>
    <mergeCell ref="C10:D10"/>
    <mergeCell ref="C12:D12"/>
    <mergeCell ref="C11:D11"/>
    <mergeCell ref="F10:F11"/>
    <mergeCell ref="I10:I11"/>
    <mergeCell ref="J10:J11"/>
    <mergeCell ref="E10:E11"/>
    <mergeCell ref="G10:G11"/>
    <mergeCell ref="H10:H11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OŠ KAMEN ŠINE </vt:lpstr>
    </vt:vector>
  </TitlesOfParts>
  <Company>Splitsko Dalmatinska županija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rabotegg</dc:creator>
  <cp:lastModifiedBy>KAMEN</cp:lastModifiedBy>
  <cp:lastPrinted>2024-03-20T06:12:30Z</cp:lastPrinted>
  <dcterms:created xsi:type="dcterms:W3CDTF">2017-03-17T09:00:04Z</dcterms:created>
  <dcterms:modified xsi:type="dcterms:W3CDTF">2024-03-20T08:00:28Z</dcterms:modified>
</cp:coreProperties>
</file>